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<sst xmlns="http://schemas.openxmlformats.org/spreadsheetml/2006/main" count="41" uniqueCount="37">
  <si>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</si>
  <si>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</si>
  <si>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</si>
  <si>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</si>
  <si>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</si>
  <si>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</si>
  <si>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</si>
  <si>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</si>
  <si>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</si>
  <si>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</si>
  <si>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</si>
  <si>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</si>
  <si>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</si>
  <si>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</si>
  <si>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</si>
  <si>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</si>
  <si>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</si>
  <si>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</si>
  <si>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</si>
  <si>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</si>
  <si>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</si>
  <si>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</si>
  <si>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 xml:space="preserve"> до 5000 часов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</si>
  <si>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в редакции постановления Правительства РФ № 411от 10.05.2009г.</t>
  </si>
  <si>
    <t>b =</t>
  </si>
  <si>
    <r>
      <t>V</t>
    </r>
    <r>
      <rPr>
        <sz val="8"/>
        <rFont val="Arial Cyr"/>
        <family val="0"/>
      </rPr>
      <t>сбытs -</t>
    </r>
  </si>
  <si>
    <r>
      <t>V</t>
    </r>
    <r>
      <rPr>
        <sz val="8"/>
        <rFont val="Arial Cyr"/>
        <family val="0"/>
      </rPr>
      <t>нас</t>
    </r>
  </si>
  <si>
    <r>
      <t>V</t>
    </r>
    <r>
      <rPr>
        <sz val="8"/>
        <rFont val="Arial Cyr"/>
        <family val="0"/>
      </rPr>
      <t>факт -</t>
    </r>
  </si>
  <si>
    <r>
      <t>V</t>
    </r>
    <r>
      <rPr>
        <sz val="8"/>
        <rFont val="Arial Cyr"/>
        <family val="0"/>
      </rPr>
      <t>сбытs - объем электрической энергии приобретенной по регулируемым ценам</t>
    </r>
  </si>
  <si>
    <r>
      <t>V</t>
    </r>
    <r>
      <rPr>
        <sz val="8"/>
        <rFont val="Arial Cyr"/>
        <family val="0"/>
      </rPr>
      <t>нас - объем поставки электрической энергии населению</t>
    </r>
  </si>
  <si>
    <r>
      <t>V</t>
    </r>
    <r>
      <rPr>
        <sz val="8"/>
        <rFont val="Arial Cyr"/>
        <family val="0"/>
      </rPr>
      <t>факт - объем электрической энергии фактически потребленный покупателями</t>
    </r>
  </si>
  <si>
    <t>кВтч.</t>
  </si>
  <si>
    <t>1. РАСЧЕТ НЕРЕГУЛИРУЕМОЙ ЦЕНЫ ДЛЯ ПОТРЕБИТЕЛЕЙ ЗАО "РАДУГАЭНЕРГО" В СЕНТЯБРЕ 2009 г.</t>
  </si>
  <si>
    <t>2. ДОЛЯ ОБЪЕМА ПОКУПКИ ЭЛЕКТРИЧЕСКОЙ ЭНЕРГИИ, ПОСТАВЛЯЕМАЯ ПО РЕГУЛИРУЕМЫМ ЦЕНАМ НА СЕНТЯБРЬ 2009г.</t>
  </si>
  <si>
    <t>Расчет доли электроэнергии реализуемой на розничном рынке по регулируемым ценам в сентябре 2009 года</t>
  </si>
  <si>
    <t xml:space="preserve">Доля объема электрической энергии, поставляемой по регулируемой цене на сентябрь 2009 года b = </t>
  </si>
  <si>
    <t>Поставка электрической энергии гражданам - потребителям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</si>
</sst>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1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71" fontId="5" fillId="0" borderId="13" xfId="0" applyNumberFormat="1" applyFont="1" applyBorder="1" applyAlignment="1">
      <alignment horizontal="center" vertical="center"/>
    </xf>
    <xf numFmtId="171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1" fillId="0" borderId="0" xfId="0" applyNumberFormat="1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27">
      <selection activeCell="A37" sqref="A37:J39"/>
    </sheetView>
  </sheetViews>
  <sheetFormatPr defaultColWidth="9.00390625" defaultRowHeight="12.75"/>
  <sheetData>
    <row r="1" spans="1:10" ht="12.75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9:10" ht="12.75">
      <c r="I3" s="40" t="s">
        <v>0</v>
      </c>
      <c r="J3" s="40"/>
    </row>
    <row r="4" spans="1:10" ht="12.75" customHeight="1">
      <c r="A4" s="43" t="s">
        <v>16</v>
      </c>
      <c r="B4" s="44"/>
      <c r="C4" s="44"/>
      <c r="D4" s="44"/>
      <c r="E4" s="45"/>
      <c r="F4" s="52" t="s">
        <v>17</v>
      </c>
      <c r="G4" s="53"/>
      <c r="H4" s="54"/>
      <c r="I4" s="52" t="s">
        <v>13</v>
      </c>
      <c r="J4" s="54"/>
    </row>
    <row r="5" spans="1:10" ht="12.75">
      <c r="A5" s="46"/>
      <c r="B5" s="47"/>
      <c r="C5" s="47"/>
      <c r="D5" s="47"/>
      <c r="E5" s="48"/>
      <c r="F5" s="55"/>
      <c r="G5" s="56"/>
      <c r="H5" s="57"/>
      <c r="I5" s="55"/>
      <c r="J5" s="57"/>
    </row>
    <row r="6" spans="1:10" ht="12.75">
      <c r="A6" s="46"/>
      <c r="B6" s="47"/>
      <c r="C6" s="47"/>
      <c r="D6" s="47"/>
      <c r="E6" s="48"/>
      <c r="F6" s="55"/>
      <c r="G6" s="56"/>
      <c r="H6" s="57"/>
      <c r="I6" s="55"/>
      <c r="J6" s="57"/>
    </row>
    <row r="7" spans="1:10" ht="12.75">
      <c r="A7" s="49"/>
      <c r="B7" s="50"/>
      <c r="C7" s="50"/>
      <c r="D7" s="50"/>
      <c r="E7" s="51"/>
      <c r="F7" s="58"/>
      <c r="G7" s="59"/>
      <c r="H7" s="60"/>
      <c r="I7" s="58"/>
      <c r="J7" s="60"/>
    </row>
    <row r="8" spans="1:10" ht="12.75">
      <c r="A8" s="4"/>
      <c r="B8" s="5"/>
      <c r="C8" s="5">
        <v>99.752</v>
      </c>
      <c r="D8" s="5"/>
      <c r="E8" s="6"/>
      <c r="F8" s="39">
        <v>137.118</v>
      </c>
      <c r="G8" s="39"/>
      <c r="H8" s="39"/>
      <c r="I8" s="39">
        <f>F8-C8</f>
        <v>37.366</v>
      </c>
      <c r="J8" s="39"/>
    </row>
    <row r="10" spans="9:10" ht="12.75">
      <c r="I10" s="40" t="s">
        <v>0</v>
      </c>
      <c r="J10" s="40"/>
    </row>
    <row r="11" spans="1:10" ht="12.75" customHeight="1">
      <c r="A11" s="62" t="s">
        <v>2</v>
      </c>
      <c r="B11" s="62"/>
      <c r="C11" s="62"/>
      <c r="D11" s="62"/>
      <c r="E11" s="62"/>
      <c r="F11" s="62"/>
      <c r="G11" s="52" t="s">
        <v>12</v>
      </c>
      <c r="H11" s="54"/>
      <c r="I11" s="62" t="s">
        <v>1</v>
      </c>
      <c r="J11" s="62"/>
    </row>
    <row r="12" spans="1:10" ht="12.75">
      <c r="A12" s="62"/>
      <c r="B12" s="62"/>
      <c r="C12" s="62"/>
      <c r="D12" s="62"/>
      <c r="E12" s="62"/>
      <c r="F12" s="62"/>
      <c r="G12" s="55"/>
      <c r="H12" s="57"/>
      <c r="I12" s="62"/>
      <c r="J12" s="62"/>
    </row>
    <row r="13" spans="1:10" ht="12.75">
      <c r="A13" s="62"/>
      <c r="B13" s="62"/>
      <c r="C13" s="62"/>
      <c r="D13" s="62"/>
      <c r="E13" s="62"/>
      <c r="F13" s="62"/>
      <c r="G13" s="55"/>
      <c r="H13" s="57"/>
      <c r="I13" s="62"/>
      <c r="J13" s="62"/>
    </row>
    <row r="14" spans="1:10" ht="12.75">
      <c r="A14" s="62"/>
      <c r="B14" s="62"/>
      <c r="C14" s="62"/>
      <c r="D14" s="62"/>
      <c r="E14" s="62"/>
      <c r="F14" s="62"/>
      <c r="G14" s="55"/>
      <c r="H14" s="57"/>
      <c r="I14" s="62"/>
      <c r="J14" s="62"/>
    </row>
    <row r="15" spans="1:10" ht="12.75">
      <c r="A15" s="62"/>
      <c r="B15" s="62"/>
      <c r="C15" s="62"/>
      <c r="D15" s="62"/>
      <c r="E15" s="62"/>
      <c r="F15" s="62"/>
      <c r="G15" s="55"/>
      <c r="H15" s="57"/>
      <c r="I15" s="62"/>
      <c r="J15" s="62"/>
    </row>
    <row r="16" spans="1:10" ht="12.75">
      <c r="A16" s="62"/>
      <c r="B16" s="62"/>
      <c r="C16" s="62"/>
      <c r="D16" s="62"/>
      <c r="E16" s="62"/>
      <c r="F16" s="62"/>
      <c r="G16" s="55"/>
      <c r="H16" s="57"/>
      <c r="I16" s="62"/>
      <c r="J16" s="62"/>
    </row>
    <row r="17" spans="1:10" ht="12.75">
      <c r="A17" s="62"/>
      <c r="B17" s="62"/>
      <c r="C17" s="62"/>
      <c r="D17" s="62"/>
      <c r="E17" s="62"/>
      <c r="F17" s="62"/>
      <c r="G17" s="55"/>
      <c r="H17" s="57"/>
      <c r="I17" s="62"/>
      <c r="J17" s="62"/>
    </row>
    <row r="18" spans="1:10" ht="12.75">
      <c r="A18" s="62"/>
      <c r="B18" s="62"/>
      <c r="C18" s="62"/>
      <c r="D18" s="62"/>
      <c r="E18" s="62"/>
      <c r="F18" s="62"/>
      <c r="G18" s="58"/>
      <c r="H18" s="60"/>
      <c r="I18" s="62"/>
      <c r="J18" s="62"/>
    </row>
    <row r="19" spans="1:10" ht="12.75">
      <c r="A19" s="62"/>
      <c r="B19" s="62"/>
      <c r="C19" s="62"/>
      <c r="D19" s="62"/>
      <c r="E19" s="62"/>
      <c r="F19" s="62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35" t="s">
        <v>9</v>
      </c>
      <c r="B20" s="35"/>
      <c r="C20" s="35"/>
      <c r="D20" s="35"/>
      <c r="E20" s="35"/>
      <c r="F20" s="35"/>
      <c r="G20" s="2"/>
      <c r="H20" s="2"/>
      <c r="I20" s="2"/>
      <c r="J20" s="2"/>
    </row>
    <row r="21" spans="1:10" ht="12.75">
      <c r="A21" s="63" t="s">
        <v>5</v>
      </c>
      <c r="B21" s="63"/>
      <c r="C21" s="63"/>
      <c r="D21" s="63"/>
      <c r="E21" s="63"/>
      <c r="F21" s="63"/>
      <c r="G21" s="39"/>
      <c r="H21" s="39"/>
      <c r="I21" s="39"/>
      <c r="J21" s="39"/>
    </row>
    <row r="22" spans="1:10" ht="12.75">
      <c r="A22" s="63"/>
      <c r="B22" s="63"/>
      <c r="C22" s="63"/>
      <c r="D22" s="63"/>
      <c r="E22" s="63"/>
      <c r="F22" s="63"/>
      <c r="G22" s="39"/>
      <c r="H22" s="39"/>
      <c r="I22" s="39"/>
      <c r="J22" s="39"/>
    </row>
    <row r="23" spans="1:10" ht="12.75">
      <c r="A23" s="35" t="s">
        <v>6</v>
      </c>
      <c r="B23" s="35"/>
      <c r="C23" s="35"/>
      <c r="D23" s="35"/>
      <c r="E23" s="35"/>
      <c r="F23" s="35"/>
      <c r="G23" s="1">
        <v>107.988</v>
      </c>
      <c r="H23" s="1">
        <v>142.668</v>
      </c>
      <c r="I23" s="1">
        <f>G23+$I$8+$C$8</f>
        <v>245.106</v>
      </c>
      <c r="J23" s="1">
        <f aca="true" t="shared" si="0" ref="I23:J30">H23+$I$8+$C$8</f>
        <v>279.786</v>
      </c>
    </row>
    <row r="24" spans="1:10" ht="12.75">
      <c r="A24" s="35" t="s">
        <v>7</v>
      </c>
      <c r="B24" s="35"/>
      <c r="C24" s="35"/>
      <c r="D24" s="35"/>
      <c r="E24" s="35"/>
      <c r="F24" s="35"/>
      <c r="G24" s="1">
        <v>125.848</v>
      </c>
      <c r="H24" s="1">
        <v>163.948</v>
      </c>
      <c r="I24" s="1">
        <f t="shared" si="0"/>
        <v>262.966</v>
      </c>
      <c r="J24" s="1">
        <f t="shared" si="0"/>
        <v>301.06600000000003</v>
      </c>
    </row>
    <row r="25" spans="1:10" ht="12.75">
      <c r="A25" s="35" t="s">
        <v>8</v>
      </c>
      <c r="B25" s="35"/>
      <c r="C25" s="35"/>
      <c r="D25" s="35"/>
      <c r="E25" s="35"/>
      <c r="F25" s="35"/>
      <c r="G25" s="1">
        <v>150.198</v>
      </c>
      <c r="H25" s="1">
        <v>192.958</v>
      </c>
      <c r="I25" s="1">
        <f t="shared" si="0"/>
        <v>287.31600000000003</v>
      </c>
      <c r="J25" s="1">
        <f t="shared" si="0"/>
        <v>330.076</v>
      </c>
    </row>
    <row r="26" spans="1:10" ht="12.75">
      <c r="A26" s="35" t="s">
        <v>22</v>
      </c>
      <c r="B26" s="35"/>
      <c r="C26" s="35"/>
      <c r="D26" s="35"/>
      <c r="E26" s="35"/>
      <c r="F26" s="35"/>
      <c r="G26" s="1">
        <v>185.368</v>
      </c>
      <c r="H26" s="1">
        <v>234.868</v>
      </c>
      <c r="I26" s="1">
        <f t="shared" si="0"/>
        <v>322.486</v>
      </c>
      <c r="J26" s="1">
        <f t="shared" si="0"/>
        <v>371.986</v>
      </c>
    </row>
    <row r="27" spans="1:10" ht="12.75">
      <c r="A27" s="36" t="s">
        <v>18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12.75">
      <c r="A28" s="35" t="s">
        <v>19</v>
      </c>
      <c r="B28" s="35"/>
      <c r="C28" s="35"/>
      <c r="D28" s="35"/>
      <c r="E28" s="35"/>
      <c r="F28" s="35"/>
      <c r="G28" s="1">
        <v>492.088</v>
      </c>
      <c r="H28" s="1">
        <v>589.368</v>
      </c>
      <c r="I28" s="1">
        <f t="shared" si="0"/>
        <v>629.206</v>
      </c>
      <c r="J28" s="1">
        <f t="shared" si="0"/>
        <v>726.486</v>
      </c>
    </row>
    <row r="29" spans="1:10" ht="12.75">
      <c r="A29" s="35" t="s">
        <v>20</v>
      </c>
      <c r="B29" s="35"/>
      <c r="C29" s="35"/>
      <c r="D29" s="35"/>
      <c r="E29" s="35"/>
      <c r="F29" s="35"/>
      <c r="G29" s="1">
        <v>34.038</v>
      </c>
      <c r="H29" s="1">
        <v>41.388</v>
      </c>
      <c r="I29" s="7">
        <f t="shared" si="0"/>
        <v>171.156</v>
      </c>
      <c r="J29" s="1">
        <f t="shared" si="0"/>
        <v>178.50599999999997</v>
      </c>
    </row>
    <row r="30" spans="1:15" ht="12.75">
      <c r="A30" s="35" t="s">
        <v>21</v>
      </c>
      <c r="B30" s="35"/>
      <c r="C30" s="35"/>
      <c r="D30" s="35"/>
      <c r="E30" s="35"/>
      <c r="F30" s="35"/>
      <c r="G30" s="1">
        <v>0</v>
      </c>
      <c r="H30" s="1">
        <v>1.858</v>
      </c>
      <c r="I30" s="1">
        <f>O30+$I$8</f>
        <v>129.096</v>
      </c>
      <c r="J30" s="1">
        <f t="shared" si="0"/>
        <v>138.976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70" t="s">
        <v>33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2.75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12.75" customHeight="1">
      <c r="A34" s="71" t="s">
        <v>23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2.7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2.7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2.75">
      <c r="A37" s="71" t="s">
        <v>36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2.7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2.7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2.75">
      <c r="A40" s="71" t="s">
        <v>14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2.7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2.75">
      <c r="A42" s="71" t="s">
        <v>15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12.7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6" spans="1:10" ht="12.75">
      <c r="A46" s="61" t="s">
        <v>35</v>
      </c>
      <c r="B46" s="61"/>
      <c r="C46" s="61"/>
      <c r="D46" s="61"/>
      <c r="E46" s="61"/>
      <c r="F46" s="61"/>
      <c r="G46" s="61"/>
      <c r="H46" s="61"/>
      <c r="I46" s="61"/>
      <c r="J46" s="34">
        <f>I53</f>
        <v>0.4956837418002664</v>
      </c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67" t="s">
        <v>34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2:11" ht="12.75">
      <c r="B49" s="17"/>
      <c r="C49" s="18"/>
      <c r="D49" s="18"/>
      <c r="E49" s="18"/>
      <c r="F49" s="18"/>
      <c r="G49" s="18"/>
      <c r="H49" s="18"/>
      <c r="I49" s="33" t="s">
        <v>31</v>
      </c>
      <c r="J49" s="9"/>
      <c r="K49" s="9"/>
    </row>
    <row r="50" spans="2:11" ht="15">
      <c r="B50" s="4" t="s">
        <v>28</v>
      </c>
      <c r="C50" s="19"/>
      <c r="D50" s="19"/>
      <c r="E50" s="20"/>
      <c r="F50" s="19"/>
      <c r="G50" s="19"/>
      <c r="H50" s="21"/>
      <c r="I50" s="13">
        <v>1945042</v>
      </c>
      <c r="J50" s="10"/>
      <c r="K50" s="10"/>
    </row>
    <row r="51" spans="2:11" ht="12.75">
      <c r="B51" s="31" t="s">
        <v>29</v>
      </c>
      <c r="C51" s="22"/>
      <c r="D51" s="22"/>
      <c r="E51" s="22"/>
      <c r="F51" s="22"/>
      <c r="G51" s="22"/>
      <c r="H51" s="21"/>
      <c r="I51" s="13">
        <v>1045377</v>
      </c>
      <c r="J51" s="10"/>
      <c r="K51" s="10"/>
    </row>
    <row r="52" spans="2:11" ht="12.75">
      <c r="B52" s="32" t="s">
        <v>30</v>
      </c>
      <c r="C52" s="23"/>
      <c r="D52" s="23"/>
      <c r="E52" s="23"/>
      <c r="F52" s="23"/>
      <c r="G52" s="23"/>
      <c r="H52" s="24"/>
      <c r="I52" s="13">
        <v>2860375</v>
      </c>
      <c r="J52" s="10"/>
      <c r="K52" s="10"/>
    </row>
    <row r="53" spans="2:11" ht="12.75">
      <c r="B53" s="14"/>
      <c r="C53" s="25"/>
      <c r="D53" s="65" t="s">
        <v>24</v>
      </c>
      <c r="E53" s="27" t="s">
        <v>25</v>
      </c>
      <c r="F53" s="28" t="s">
        <v>26</v>
      </c>
      <c r="G53" s="23"/>
      <c r="H53" s="24"/>
      <c r="I53" s="68">
        <f>(I50-I51)/(I52-I51)</f>
        <v>0.4956837418002664</v>
      </c>
      <c r="J53" s="10"/>
      <c r="K53" s="10"/>
    </row>
    <row r="54" spans="2:11" ht="12.75">
      <c r="B54" s="15"/>
      <c r="C54" s="26"/>
      <c r="D54" s="66"/>
      <c r="E54" s="30" t="s">
        <v>27</v>
      </c>
      <c r="F54" s="29" t="s">
        <v>26</v>
      </c>
      <c r="G54" s="11"/>
      <c r="H54" s="16"/>
      <c r="I54" s="69"/>
      <c r="J54" s="10"/>
      <c r="K54" s="10"/>
    </row>
    <row r="55" spans="2:3" ht="12.75">
      <c r="B55" s="12"/>
      <c r="C55" s="12"/>
    </row>
    <row r="57" spans="1:10" ht="12.75">
      <c r="A57" s="64" t="s">
        <v>10</v>
      </c>
      <c r="B57" s="64"/>
      <c r="C57" s="64"/>
      <c r="D57" s="64"/>
      <c r="E57" s="64"/>
      <c r="F57" s="3"/>
      <c r="G57" s="3"/>
      <c r="H57" s="3"/>
      <c r="I57" s="3"/>
      <c r="J57" s="3"/>
    </row>
    <row r="58" spans="1:10" ht="12.75">
      <c r="A58" s="64"/>
      <c r="B58" s="64"/>
      <c r="C58" s="64"/>
      <c r="D58" s="64"/>
      <c r="E58" s="64"/>
      <c r="F58" s="3"/>
      <c r="G58" s="3"/>
      <c r="H58" s="40" t="s">
        <v>11</v>
      </c>
      <c r="I58" s="40"/>
      <c r="J58" s="40"/>
    </row>
    <row r="59" spans="1:10" ht="12.75">
      <c r="A59" s="64"/>
      <c r="B59" s="64"/>
      <c r="C59" s="64"/>
      <c r="D59" s="64"/>
      <c r="E59" s="64"/>
      <c r="F59" s="3"/>
      <c r="G59" s="3"/>
      <c r="H59" s="3"/>
      <c r="I59" s="3"/>
      <c r="J59" s="3"/>
    </row>
  </sheetData>
  <mergeCells count="36">
    <mergeCell ref="A32:J33"/>
    <mergeCell ref="A42:J44"/>
    <mergeCell ref="A34:J36"/>
    <mergeCell ref="A37:J39"/>
    <mergeCell ref="A40:J41"/>
    <mergeCell ref="H58:J58"/>
    <mergeCell ref="A57:E59"/>
    <mergeCell ref="D53:D54"/>
    <mergeCell ref="A48:J48"/>
    <mergeCell ref="I53:I54"/>
    <mergeCell ref="A46:I46"/>
    <mergeCell ref="F8:H8"/>
    <mergeCell ref="I8:J8"/>
    <mergeCell ref="J21:J22"/>
    <mergeCell ref="G11:H18"/>
    <mergeCell ref="I11:J18"/>
    <mergeCell ref="A11:F19"/>
    <mergeCell ref="A20:F20"/>
    <mergeCell ref="A21:F22"/>
    <mergeCell ref="G21:G22"/>
    <mergeCell ref="H21:H22"/>
    <mergeCell ref="I3:J3"/>
    <mergeCell ref="A1:J2"/>
    <mergeCell ref="A4:E7"/>
    <mergeCell ref="F4:H7"/>
    <mergeCell ref="I4:J7"/>
    <mergeCell ref="I21:I22"/>
    <mergeCell ref="I10:J10"/>
    <mergeCell ref="A26:F26"/>
    <mergeCell ref="A30:F30"/>
    <mergeCell ref="A25:F25"/>
    <mergeCell ref="A23:F23"/>
    <mergeCell ref="A24:F24"/>
    <mergeCell ref="A27:J27"/>
    <mergeCell ref="A28:F28"/>
    <mergeCell ref="A29:F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2009-10-12T04:47:28Z</cp:lastPrinted>
  <dcterms:created xsi:type="dcterms:W3CDTF">2008-06-24T05:03:44Z</dcterms:created>
  <dcterms:modified xsi:type="dcterms:W3CDTF">2009-10-12T04:49:12Z</dcterms:modified>
  <cp:category/>
  <cp:version/>
  <cp:contentType/>
  <cp:contentStatus/>
</cp:coreProperties>
</file>